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esankova\Desktop\záloho\TT\TT2023\"/>
    </mc:Choice>
  </mc:AlternateContent>
  <xr:revisionPtr revIDLastSave="0" documentId="13_ncr:1_{4069A397-7FC8-4BD7-BFAC-E9788733C9BE}" xr6:coauthVersionLast="36" xr6:coauthVersionMax="36" xr10:uidLastSave="{00000000-0000-0000-0000-000000000000}"/>
  <bookViews>
    <workbookView xWindow="0" yWindow="0" windowWidth="23040" windowHeight="9060" xr2:uid="{F0BBB691-29C5-4851-A871-E807FDD84905}"/>
  </bookViews>
  <sheets>
    <sheet name="Hlavička" sheetId="5" r:id="rId1"/>
    <sheet name="Lovecké zkoušky" sheetId="1" r:id="rId2"/>
    <sheet name="WT" sheetId="2" r:id="rId3"/>
    <sheet name="Tolling testy" sheetId="3" r:id="rId4"/>
    <sheet name="Tolling testy TT" sheetId="4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4" l="1"/>
  <c r="G8" i="4"/>
  <c r="G7" i="4"/>
  <c r="G6" i="4"/>
  <c r="H5" i="3"/>
  <c r="H4" i="3"/>
  <c r="H6" i="3"/>
  <c r="H7" i="3"/>
  <c r="I7" i="2" l="1"/>
  <c r="I6" i="2"/>
  <c r="I5" i="2"/>
  <c r="I4" i="2"/>
  <c r="K16" i="1"/>
  <c r="K15" i="1"/>
  <c r="K14" i="1"/>
  <c r="K11" i="1"/>
  <c r="K10" i="1"/>
  <c r="K9" i="1"/>
  <c r="K8" i="1"/>
  <c r="K7" i="1"/>
  <c r="K6" i="1"/>
  <c r="K5" i="1"/>
  <c r="G5" i="4" l="1"/>
  <c r="G4" i="4"/>
  <c r="K26" i="1"/>
  <c r="K22" i="1"/>
  <c r="K23" i="1"/>
  <c r="K24" i="1"/>
  <c r="K21" i="1"/>
  <c r="K20" i="1"/>
  <c r="I9" i="2" l="1"/>
  <c r="G10" i="4"/>
  <c r="I7" i="5" s="1"/>
  <c r="H9" i="3"/>
</calcChain>
</file>

<file path=xl/sharedStrings.xml><?xml version="1.0" encoding="utf-8"?>
<sst xmlns="http://schemas.openxmlformats.org/spreadsheetml/2006/main" count="100" uniqueCount="59">
  <si>
    <t>Top toller - lovecký</t>
  </si>
  <si>
    <t>WT- E</t>
  </si>
  <si>
    <t>Typ akce</t>
  </si>
  <si>
    <t>Datum, Místo</t>
  </si>
  <si>
    <t>Umístění</t>
  </si>
  <si>
    <t>Počet složených zkoušek</t>
  </si>
  <si>
    <t>Body</t>
  </si>
  <si>
    <t>WT- L</t>
  </si>
  <si>
    <t>WT- M</t>
  </si>
  <si>
    <t>WT- S</t>
  </si>
  <si>
    <t>V</t>
  </si>
  <si>
    <t>VD</t>
  </si>
  <si>
    <t>D</t>
  </si>
  <si>
    <t>OB</t>
  </si>
  <si>
    <t>Volba rozhodčího</t>
  </si>
  <si>
    <t>Celkem</t>
  </si>
  <si>
    <t>OVVR</t>
  </si>
  <si>
    <t>Zkoušky vloh</t>
  </si>
  <si>
    <t>BZ</t>
  </si>
  <si>
    <t>PZ</t>
  </si>
  <si>
    <t>SZVP</t>
  </si>
  <si>
    <t>LZ</t>
  </si>
  <si>
    <t>ZPR</t>
  </si>
  <si>
    <t>VZPR</t>
  </si>
  <si>
    <t>MSR</t>
  </si>
  <si>
    <t>CACIT</t>
  </si>
  <si>
    <t>Res. CACIT</t>
  </si>
  <si>
    <t>CACT</t>
  </si>
  <si>
    <t>Vítěz zkoušek</t>
  </si>
  <si>
    <t>Cena</t>
  </si>
  <si>
    <t>OMS</t>
  </si>
  <si>
    <t>klubové</t>
  </si>
  <si>
    <t xml:space="preserve">I. </t>
  </si>
  <si>
    <t>II.</t>
  </si>
  <si>
    <t>III.</t>
  </si>
  <si>
    <t>I.</t>
  </si>
  <si>
    <t>Počet získaných ocenění</t>
  </si>
  <si>
    <t>Res. CACT</t>
  </si>
  <si>
    <t xml:space="preserve">Celkem </t>
  </si>
  <si>
    <t>NKL</t>
  </si>
  <si>
    <t>OKL</t>
  </si>
  <si>
    <t>EKL</t>
  </si>
  <si>
    <t>HP cena</t>
  </si>
  <si>
    <t>Dummy</t>
  </si>
  <si>
    <t>Nejlepší tolling</t>
  </si>
  <si>
    <t>Jméno psa:</t>
  </si>
  <si>
    <t>Datum narození:</t>
  </si>
  <si>
    <t>Majitel:</t>
  </si>
  <si>
    <t>Pohlaví psa:</t>
  </si>
  <si>
    <t>KSZR</t>
  </si>
  <si>
    <t>Zkouška na dummy</t>
  </si>
  <si>
    <t>Do bodování je v daném roce možné započítat pouze 2 zkoušky stejného typu.</t>
  </si>
  <si>
    <t>Do bodování je možné v daném roce započítat pouze 4 zkoušky stejného typu.</t>
  </si>
  <si>
    <t>18.3.Mělník</t>
  </si>
  <si>
    <t>22.4.Konopiště</t>
  </si>
  <si>
    <t>13.5.</t>
  </si>
  <si>
    <t>Evening Land of Indians Jacy Domek za Miastem</t>
  </si>
  <si>
    <t>Pes</t>
  </si>
  <si>
    <t>Aneta Králíková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</si>
</sst>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601980</xdr:colOff>
      <xdr:row>0</xdr:row>
      <xdr:rowOff>38100</xdr:rowOff>
    </xdr:from>
    <xdr:to>
      <xdr:col>8</xdr:col>
      <xdr:colOff>584076</xdr:colOff>
      <xdr:row>4</xdr:row>
      <xdr:rowOff>7619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BA2DEA1-7A69-4E69-BAF1-1DB84B7C5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9980" y="38100"/>
          <a:ext cx="1810896" cy="1112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0699F-DDCA-4EC5-99AC-5F39535D992B}">
  <dimension ref="A1:J7"/>
  <sheetViews>
    <sheetView tabSelected="1" workbookViewId="0">
      <selection activeCell="I12" sqref="I12"/>
    </sheetView>
  </sheetViews>
  <sheetFormatPr defaultRowHeight="14.4" x14ac:dyDescent="0.3"/>
  <sheetData>
    <row r="1" spans="1:10" s="6" customFormat="1" ht="46.95" customHeight="1" x14ac:dyDescent="0.3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10" x14ac:dyDescent="0.3">
      <c r="A2" s="5" t="s">
        <v>45</v>
      </c>
      <c r="B2" s="5"/>
      <c r="C2" s="8" t="s">
        <v>56</v>
      </c>
      <c r="D2" s="8"/>
      <c r="E2" s="8"/>
      <c r="F2" s="8"/>
      <c r="G2" s="8"/>
      <c r="H2" s="8"/>
      <c r="I2" s="8"/>
    </row>
    <row r="3" spans="1:10" x14ac:dyDescent="0.3">
      <c r="A3" s="8" t="s">
        <v>46</v>
      </c>
      <c r="B3" s="8"/>
      <c r="C3" s="9"/>
      <c r="D3" s="9"/>
      <c r="E3" s="9"/>
      <c r="F3" s="9"/>
      <c r="G3" s="9"/>
      <c r="H3" s="9"/>
      <c r="I3" s="9"/>
      <c r="J3" s="9"/>
    </row>
    <row r="4" spans="1:10" x14ac:dyDescent="0.3">
      <c r="A4" s="8" t="s">
        <v>48</v>
      </c>
      <c r="B4" s="8"/>
      <c r="C4" s="8" t="s">
        <v>57</v>
      </c>
      <c r="D4" s="8"/>
      <c r="E4" s="8"/>
      <c r="F4" s="8"/>
      <c r="G4" s="8"/>
      <c r="H4" s="8"/>
      <c r="I4" s="8"/>
    </row>
    <row r="5" spans="1:10" x14ac:dyDescent="0.3">
      <c r="A5" s="8" t="s">
        <v>47</v>
      </c>
      <c r="B5" s="8"/>
      <c r="C5" s="8" t="s">
        <v>58</v>
      </c>
      <c r="D5" s="8"/>
      <c r="E5" s="8"/>
      <c r="F5" s="8"/>
      <c r="G5" s="8"/>
      <c r="H5" s="8"/>
      <c r="I5" s="8"/>
    </row>
    <row r="7" spans="1:10" x14ac:dyDescent="0.3">
      <c r="A7" t="s">
        <v>15</v>
      </c>
      <c r="I7">
        <f>'Lovecké zkoušky'!K26+WT!I9+'Tolling testy'!H9+'Tolling testy TT'!G10</f>
        <v>40</v>
      </c>
    </row>
  </sheetData>
  <mergeCells count="8">
    <mergeCell ref="A5:B5"/>
    <mergeCell ref="C5:I5"/>
    <mergeCell ref="A1:I1"/>
    <mergeCell ref="A3:B3"/>
    <mergeCell ref="C3:J3"/>
    <mergeCell ref="A4:B4"/>
    <mergeCell ref="C4:I4"/>
    <mergeCell ref="C2:I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C4A19-30F9-4B26-967B-70B7CE4AF3C2}">
  <dimension ref="A1:K28"/>
  <sheetViews>
    <sheetView topLeftCell="A3" workbookViewId="0">
      <selection activeCell="A28" sqref="A28:K28"/>
    </sheetView>
  </sheetViews>
  <sheetFormatPr defaultRowHeight="14.4" x14ac:dyDescent="0.3"/>
  <cols>
    <col min="1" max="1" width="11.88671875" customWidth="1"/>
    <col min="2" max="2" width="39.6640625" customWidth="1"/>
    <col min="3" max="3" width="3.6640625" customWidth="1"/>
    <col min="4" max="7" width="3.5546875" customWidth="1"/>
    <col min="8" max="8" width="3.77734375" customWidth="1"/>
    <col min="9" max="9" width="8.21875" customWidth="1"/>
    <col min="10" max="10" width="7.6640625" customWidth="1"/>
  </cols>
  <sheetData>
    <row r="1" spans="1:11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1" x14ac:dyDescent="0.3">
      <c r="A2" s="9" t="s">
        <v>2</v>
      </c>
      <c r="B2" s="9" t="s">
        <v>3</v>
      </c>
      <c r="C2" s="9" t="s">
        <v>29</v>
      </c>
      <c r="D2" s="9"/>
      <c r="E2" s="9"/>
      <c r="F2" s="9"/>
      <c r="G2" s="9"/>
      <c r="H2" s="9"/>
      <c r="I2" s="13" t="s">
        <v>5</v>
      </c>
      <c r="J2" s="13"/>
      <c r="K2" s="9" t="s">
        <v>6</v>
      </c>
    </row>
    <row r="3" spans="1:11" x14ac:dyDescent="0.3">
      <c r="A3" s="9"/>
      <c r="B3" s="9"/>
      <c r="C3" s="9" t="s">
        <v>30</v>
      </c>
      <c r="D3" s="9"/>
      <c r="E3" s="9"/>
      <c r="F3" s="9" t="s">
        <v>31</v>
      </c>
      <c r="G3" s="9"/>
      <c r="H3" s="9"/>
      <c r="I3" s="13"/>
      <c r="J3" s="13"/>
      <c r="K3" s="9"/>
    </row>
    <row r="4" spans="1:11" x14ac:dyDescent="0.3">
      <c r="A4" s="9"/>
      <c r="B4" s="9"/>
      <c r="C4" t="s">
        <v>32</v>
      </c>
      <c r="D4" t="s">
        <v>33</v>
      </c>
      <c r="E4" t="s">
        <v>34</v>
      </c>
      <c r="F4" t="s">
        <v>35</v>
      </c>
      <c r="G4" t="s">
        <v>33</v>
      </c>
      <c r="H4" t="s">
        <v>34</v>
      </c>
      <c r="I4" s="2" t="s">
        <v>30</v>
      </c>
      <c r="J4" s="2" t="s">
        <v>31</v>
      </c>
      <c r="K4" s="9"/>
    </row>
    <row r="5" spans="1:11" x14ac:dyDescent="0.3">
      <c r="A5" t="s">
        <v>16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 s="9">
        <v>0</v>
      </c>
      <c r="J5" s="9"/>
      <c r="K5">
        <f>I5</f>
        <v>0</v>
      </c>
    </row>
    <row r="6" spans="1:11" x14ac:dyDescent="0.3">
      <c r="A6" t="s">
        <v>17</v>
      </c>
      <c r="C6">
        <v>0</v>
      </c>
      <c r="D6">
        <v>0</v>
      </c>
      <c r="E6">
        <v>0</v>
      </c>
      <c r="G6">
        <v>0</v>
      </c>
      <c r="H6">
        <v>0</v>
      </c>
      <c r="I6">
        <v>0</v>
      </c>
      <c r="J6">
        <v>0</v>
      </c>
      <c r="K6">
        <f>I6+J6*3+C6+F6*2+G6</f>
        <v>0</v>
      </c>
    </row>
    <row r="7" spans="1:11" x14ac:dyDescent="0.3">
      <c r="A7" t="s">
        <v>18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f>I7*3+C7*2+D7</f>
        <v>0</v>
      </c>
    </row>
    <row r="8" spans="1:11" x14ac:dyDescent="0.3">
      <c r="A8" t="s">
        <v>19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f>I8*4+J8*5+C8*2+D8+F8*3+G8*2+H8</f>
        <v>0</v>
      </c>
    </row>
    <row r="9" spans="1:11" x14ac:dyDescent="0.3">
      <c r="A9" t="s">
        <v>20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f>I9*4+J9*5+C9*2+D9+F9*3+G9*2+H9</f>
        <v>0</v>
      </c>
    </row>
    <row r="10" spans="1:11" x14ac:dyDescent="0.3">
      <c r="A10" t="s">
        <v>21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f>I10*5+J10*6+C10*2+D10+F10*3+G10*2+H10</f>
        <v>0</v>
      </c>
    </row>
    <row r="11" spans="1:11" x14ac:dyDescent="0.3">
      <c r="A11" t="s">
        <v>23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f>C11*3+D11*2+E11*1+F11*5+G11*4+H11*3+I11*16+J11*16</f>
        <v>0</v>
      </c>
    </row>
    <row r="13" spans="1:11" ht="28.2" customHeight="1" x14ac:dyDescent="0.3">
      <c r="C13" s="9" t="s">
        <v>35</v>
      </c>
      <c r="D13" s="9"/>
      <c r="E13" s="9" t="s">
        <v>33</v>
      </c>
      <c r="F13" s="9"/>
      <c r="G13" s="9" t="s">
        <v>34</v>
      </c>
      <c r="H13" s="9"/>
      <c r="I13" s="13" t="s">
        <v>5</v>
      </c>
      <c r="J13" s="13"/>
    </row>
    <row r="14" spans="1:11" x14ac:dyDescent="0.3">
      <c r="A14" t="s">
        <v>22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v>0</v>
      </c>
      <c r="J14" s="9"/>
      <c r="K14">
        <f>C14*4+E14*3+G14*2+I14*15</f>
        <v>0</v>
      </c>
    </row>
    <row r="15" spans="1:11" x14ac:dyDescent="0.3">
      <c r="A15" t="s">
        <v>49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v>0</v>
      </c>
      <c r="J15" s="9"/>
      <c r="K15">
        <f>C15*5+E15*4+G15*3+I15*17</f>
        <v>0</v>
      </c>
    </row>
    <row r="16" spans="1:11" x14ac:dyDescent="0.3">
      <c r="A16" t="s">
        <v>24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v>0</v>
      </c>
      <c r="J16" s="9"/>
      <c r="K16">
        <f>C16*5+E16*4+G16*3+I16*20</f>
        <v>0</v>
      </c>
    </row>
    <row r="17" spans="1:11" x14ac:dyDescent="0.3">
      <c r="C17" s="1"/>
      <c r="D17" s="1"/>
      <c r="E17" s="1"/>
      <c r="F17" s="1"/>
      <c r="G17" s="1"/>
      <c r="H17" s="1"/>
      <c r="I17" s="1"/>
      <c r="J17" s="1"/>
    </row>
    <row r="18" spans="1:11" ht="30" customHeight="1" x14ac:dyDescent="0.3">
      <c r="C18" s="1"/>
      <c r="D18" s="1"/>
      <c r="E18" s="1"/>
      <c r="F18" s="1"/>
      <c r="G18" s="1"/>
      <c r="H18" s="1"/>
      <c r="I18" s="13" t="s">
        <v>36</v>
      </c>
      <c r="J18" s="13"/>
    </row>
    <row r="19" spans="1:11" ht="16.8" customHeight="1" x14ac:dyDescent="0.3">
      <c r="C19" s="1"/>
      <c r="D19" s="1"/>
      <c r="E19" s="1"/>
      <c r="F19" s="1"/>
      <c r="G19" s="1"/>
      <c r="H19" s="1"/>
      <c r="I19" s="3" t="s">
        <v>30</v>
      </c>
      <c r="J19" s="3" t="s">
        <v>31</v>
      </c>
    </row>
    <row r="20" spans="1:11" x14ac:dyDescent="0.3">
      <c r="A20" t="s">
        <v>25</v>
      </c>
      <c r="I20" s="9">
        <v>0</v>
      </c>
      <c r="J20" s="9"/>
      <c r="K20">
        <f>I20*8</f>
        <v>0</v>
      </c>
    </row>
    <row r="21" spans="1:11" x14ac:dyDescent="0.3">
      <c r="A21" t="s">
        <v>26</v>
      </c>
      <c r="I21" s="9">
        <v>0</v>
      </c>
      <c r="J21" s="9"/>
      <c r="K21">
        <f>I21*7</f>
        <v>0</v>
      </c>
    </row>
    <row r="22" spans="1:11" x14ac:dyDescent="0.3">
      <c r="A22" t="s">
        <v>27</v>
      </c>
      <c r="I22" s="9">
        <v>0</v>
      </c>
      <c r="J22" s="9"/>
      <c r="K22">
        <f>I22*5</f>
        <v>0</v>
      </c>
    </row>
    <row r="23" spans="1:11" ht="20.399999999999999" customHeight="1" x14ac:dyDescent="0.3">
      <c r="A23" s="2" t="s">
        <v>37</v>
      </c>
      <c r="I23" s="9">
        <v>0</v>
      </c>
      <c r="J23" s="9"/>
      <c r="K23">
        <f>I23*4</f>
        <v>0</v>
      </c>
    </row>
    <row r="24" spans="1:11" x14ac:dyDescent="0.3">
      <c r="A24" t="s">
        <v>28</v>
      </c>
      <c r="I24" s="1">
        <v>0</v>
      </c>
      <c r="J24" s="1">
        <v>0</v>
      </c>
      <c r="K24">
        <f>I24*5+J24*7</f>
        <v>0</v>
      </c>
    </row>
    <row r="26" spans="1:11" x14ac:dyDescent="0.3">
      <c r="B26" t="s">
        <v>38</v>
      </c>
      <c r="K26">
        <f>SUM(K5:K24)</f>
        <v>0</v>
      </c>
    </row>
    <row r="28" spans="1:11" x14ac:dyDescent="0.3">
      <c r="A28" s="12" t="s">
        <v>51</v>
      </c>
      <c r="B28" s="9"/>
      <c r="C28" s="9"/>
      <c r="D28" s="9"/>
      <c r="E28" s="9"/>
      <c r="F28" s="9"/>
      <c r="G28" s="9"/>
      <c r="H28" s="9"/>
      <c r="I28" s="9"/>
      <c r="J28" s="9"/>
      <c r="K28" s="9"/>
    </row>
  </sheetData>
  <mergeCells count="31">
    <mergeCell ref="A1:J1"/>
    <mergeCell ref="C2:H2"/>
    <mergeCell ref="A2:A4"/>
    <mergeCell ref="B2:B4"/>
    <mergeCell ref="K2:K4"/>
    <mergeCell ref="C3:E3"/>
    <mergeCell ref="F3:H3"/>
    <mergeCell ref="C14:D14"/>
    <mergeCell ref="E14:F14"/>
    <mergeCell ref="G14:H14"/>
    <mergeCell ref="I14:J14"/>
    <mergeCell ref="I13:J13"/>
    <mergeCell ref="I5:J5"/>
    <mergeCell ref="I2:J3"/>
    <mergeCell ref="C13:D13"/>
    <mergeCell ref="E13:F13"/>
    <mergeCell ref="G13:H13"/>
    <mergeCell ref="A28:K28"/>
    <mergeCell ref="C15:D15"/>
    <mergeCell ref="E15:F15"/>
    <mergeCell ref="G15:H15"/>
    <mergeCell ref="I15:J15"/>
    <mergeCell ref="I23:J23"/>
    <mergeCell ref="I18:J18"/>
    <mergeCell ref="I22:J22"/>
    <mergeCell ref="C16:D16"/>
    <mergeCell ref="E16:F16"/>
    <mergeCell ref="G16:H16"/>
    <mergeCell ref="I16:J16"/>
    <mergeCell ref="I20:J20"/>
    <mergeCell ref="I21:J2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9210B-36E0-425E-A746-D4D44E0C9C2F}">
  <dimension ref="A1:I11"/>
  <sheetViews>
    <sheetView workbookViewId="0">
      <selection activeCell="H15" sqref="H15"/>
    </sheetView>
  </sheetViews>
  <sheetFormatPr defaultRowHeight="14.4" x14ac:dyDescent="0.3"/>
  <cols>
    <col min="1" max="1" width="8.77734375" customWidth="1"/>
    <col min="2" max="2" width="39.6640625" customWidth="1"/>
    <col min="3" max="3" width="3.6640625" customWidth="1"/>
    <col min="4" max="5" width="3.5546875" customWidth="1"/>
    <col min="6" max="6" width="3.77734375" customWidth="1"/>
    <col min="8" max="8" width="10.21875" customWidth="1"/>
  </cols>
  <sheetData>
    <row r="1" spans="1:9" x14ac:dyDescent="0.3">
      <c r="A1" s="9" t="s">
        <v>0</v>
      </c>
      <c r="B1" s="9"/>
      <c r="C1" s="9"/>
      <c r="D1" s="9"/>
      <c r="E1" s="9"/>
      <c r="F1" s="9"/>
      <c r="G1" s="9"/>
      <c r="H1" s="1"/>
    </row>
    <row r="2" spans="1:9" x14ac:dyDescent="0.3">
      <c r="A2" s="9" t="s">
        <v>2</v>
      </c>
      <c r="B2" s="9" t="s">
        <v>3</v>
      </c>
      <c r="C2" s="9" t="s">
        <v>4</v>
      </c>
      <c r="D2" s="9"/>
      <c r="E2" s="9"/>
      <c r="F2" s="9"/>
      <c r="G2" s="13" t="s">
        <v>5</v>
      </c>
      <c r="H2" s="13" t="s">
        <v>14</v>
      </c>
      <c r="I2" s="9" t="s">
        <v>6</v>
      </c>
    </row>
    <row r="3" spans="1:9" x14ac:dyDescent="0.3">
      <c r="A3" s="9"/>
      <c r="B3" s="9"/>
      <c r="C3" t="s">
        <v>10</v>
      </c>
      <c r="D3" t="s">
        <v>11</v>
      </c>
      <c r="E3" t="s">
        <v>12</v>
      </c>
      <c r="F3" t="s">
        <v>13</v>
      </c>
      <c r="G3" s="13"/>
      <c r="H3" s="13"/>
      <c r="I3" s="9"/>
    </row>
    <row r="4" spans="1:9" x14ac:dyDescent="0.3">
      <c r="A4" t="s">
        <v>1</v>
      </c>
      <c r="B4" t="s">
        <v>53</v>
      </c>
      <c r="C4">
        <v>0</v>
      </c>
      <c r="D4">
        <v>0</v>
      </c>
      <c r="E4">
        <v>1</v>
      </c>
      <c r="F4">
        <v>0</v>
      </c>
      <c r="G4">
        <v>1</v>
      </c>
      <c r="H4">
        <v>0</v>
      </c>
      <c r="I4">
        <f>C4*3+D4*2+E4+G4*5+H4*5</f>
        <v>6</v>
      </c>
    </row>
    <row r="5" spans="1:9" x14ac:dyDescent="0.3">
      <c r="A5" t="s">
        <v>7</v>
      </c>
      <c r="B5" t="s">
        <v>54</v>
      </c>
      <c r="C5">
        <v>0</v>
      </c>
      <c r="D5">
        <v>0</v>
      </c>
      <c r="E5">
        <v>1</v>
      </c>
      <c r="F5">
        <v>0</v>
      </c>
      <c r="G5">
        <v>1</v>
      </c>
      <c r="H5">
        <v>0</v>
      </c>
      <c r="I5">
        <f>C5*4+D5*3+E5*2+F5+G5*10+H5*5</f>
        <v>12</v>
      </c>
    </row>
    <row r="6" spans="1:9" x14ac:dyDescent="0.3">
      <c r="A6" t="s">
        <v>8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f>C6*5+D6*4+E6*3+F6*2+G6*15+H6*10</f>
        <v>0</v>
      </c>
    </row>
    <row r="7" spans="1:9" x14ac:dyDescent="0.3">
      <c r="A7" t="s">
        <v>9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f>C7*5+D7*4+E7*3+F7*2+G7*20+H7*10</f>
        <v>0</v>
      </c>
    </row>
    <row r="9" spans="1:9" ht="20.399999999999999" customHeight="1" x14ac:dyDescent="0.3">
      <c r="A9" s="2"/>
      <c r="B9" t="s">
        <v>15</v>
      </c>
      <c r="I9">
        <f>SUM(I4:I7)</f>
        <v>18</v>
      </c>
    </row>
    <row r="11" spans="1:9" x14ac:dyDescent="0.3">
      <c r="A11" s="14" t="s">
        <v>52</v>
      </c>
      <c r="B11" s="14"/>
      <c r="C11" s="14"/>
      <c r="D11" s="14"/>
      <c r="E11" s="14"/>
      <c r="F11" s="14"/>
      <c r="G11" s="14"/>
      <c r="H11" s="14"/>
      <c r="I11" s="14"/>
    </row>
  </sheetData>
  <mergeCells count="8">
    <mergeCell ref="A11:I11"/>
    <mergeCell ref="I2:I3"/>
    <mergeCell ref="A1:G1"/>
    <mergeCell ref="A2:A3"/>
    <mergeCell ref="B2:B3"/>
    <mergeCell ref="C2:F2"/>
    <mergeCell ref="G2:G3"/>
    <mergeCell ref="H2:H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0368B-102A-45B2-BF15-4E106EAAAAF9}">
  <dimension ref="A1:H11"/>
  <sheetViews>
    <sheetView workbookViewId="0">
      <selection activeCell="G10" sqref="G10"/>
    </sheetView>
  </sheetViews>
  <sheetFormatPr defaultRowHeight="14.4" x14ac:dyDescent="0.3"/>
  <cols>
    <col min="1" max="1" width="8.77734375" customWidth="1"/>
    <col min="2" max="2" width="39.6640625" customWidth="1"/>
    <col min="3" max="3" width="3.6640625" customWidth="1"/>
    <col min="4" max="5" width="3.5546875" customWidth="1"/>
    <col min="7" max="7" width="9.88671875" customWidth="1"/>
  </cols>
  <sheetData>
    <row r="1" spans="1:8" x14ac:dyDescent="0.3">
      <c r="A1" s="9" t="s">
        <v>0</v>
      </c>
      <c r="B1" s="9"/>
      <c r="C1" s="9"/>
      <c r="D1" s="9"/>
      <c r="E1" s="9"/>
      <c r="F1" s="9"/>
      <c r="G1" s="7"/>
    </row>
    <row r="2" spans="1:8" x14ac:dyDescent="0.3">
      <c r="A2" s="9" t="s">
        <v>2</v>
      </c>
      <c r="B2" s="9" t="s">
        <v>3</v>
      </c>
      <c r="C2" s="9" t="s">
        <v>4</v>
      </c>
      <c r="D2" s="9"/>
      <c r="E2" s="9"/>
      <c r="F2" s="13" t="s">
        <v>5</v>
      </c>
      <c r="G2" s="13" t="s">
        <v>50</v>
      </c>
      <c r="H2" s="9" t="s">
        <v>6</v>
      </c>
    </row>
    <row r="3" spans="1:8" x14ac:dyDescent="0.3">
      <c r="A3" s="9"/>
      <c r="B3" s="9"/>
      <c r="C3" t="s">
        <v>10</v>
      </c>
      <c r="D3" t="s">
        <v>11</v>
      </c>
      <c r="E3" t="s">
        <v>12</v>
      </c>
      <c r="F3" s="13"/>
      <c r="G3" s="13"/>
      <c r="H3" s="9"/>
    </row>
    <row r="4" spans="1:8" x14ac:dyDescent="0.3">
      <c r="A4" t="s">
        <v>39</v>
      </c>
      <c r="C4">
        <v>0</v>
      </c>
      <c r="D4">
        <v>0</v>
      </c>
      <c r="E4">
        <v>0</v>
      </c>
      <c r="F4">
        <v>0</v>
      </c>
      <c r="G4">
        <v>0</v>
      </c>
      <c r="H4">
        <f>C4*10+D4*5+E4*2+F4*10-G4*5</f>
        <v>0</v>
      </c>
    </row>
    <row r="5" spans="1:8" x14ac:dyDescent="0.3">
      <c r="A5" t="s">
        <v>40</v>
      </c>
      <c r="B5" t="s">
        <v>55</v>
      </c>
      <c r="C5">
        <v>0</v>
      </c>
      <c r="D5">
        <v>0</v>
      </c>
      <c r="E5">
        <v>1</v>
      </c>
      <c r="F5">
        <v>1</v>
      </c>
      <c r="G5">
        <v>0</v>
      </c>
      <c r="H5">
        <f>C5*10+D5*5+E5*2+F5*20-G5*-5</f>
        <v>22</v>
      </c>
    </row>
    <row r="6" spans="1:8" x14ac:dyDescent="0.3">
      <c r="A6" t="s">
        <v>41</v>
      </c>
      <c r="C6">
        <v>0</v>
      </c>
      <c r="D6">
        <v>0</v>
      </c>
      <c r="E6">
        <v>0</v>
      </c>
      <c r="F6">
        <v>0</v>
      </c>
      <c r="G6">
        <v>0</v>
      </c>
      <c r="H6">
        <f>C6*10+D6*5+E6*2+F630-G6*5</f>
        <v>0</v>
      </c>
    </row>
    <row r="7" spans="1:8" x14ac:dyDescent="0.3">
      <c r="A7" t="s">
        <v>42</v>
      </c>
      <c r="C7" s="9"/>
      <c r="D7" s="9"/>
      <c r="E7" s="9"/>
      <c r="F7">
        <v>0</v>
      </c>
      <c r="H7">
        <f>F7*10</f>
        <v>0</v>
      </c>
    </row>
    <row r="9" spans="1:8" ht="20.399999999999999" customHeight="1" x14ac:dyDescent="0.3">
      <c r="A9" s="2"/>
      <c r="B9" t="s">
        <v>15</v>
      </c>
      <c r="H9">
        <f>SUM(H4:H7)</f>
        <v>22</v>
      </c>
    </row>
    <row r="11" spans="1:8" x14ac:dyDescent="0.3">
      <c r="A11" s="9"/>
      <c r="B11" s="9"/>
      <c r="C11" s="9"/>
      <c r="D11" s="9"/>
      <c r="E11" s="9"/>
      <c r="F11" s="9"/>
      <c r="G11" s="9"/>
      <c r="H11" s="9"/>
    </row>
  </sheetData>
  <mergeCells count="9">
    <mergeCell ref="A11:H11"/>
    <mergeCell ref="H2:H3"/>
    <mergeCell ref="C7:E7"/>
    <mergeCell ref="A1:F1"/>
    <mergeCell ref="A2:A3"/>
    <mergeCell ref="B2:B3"/>
    <mergeCell ref="C2:E2"/>
    <mergeCell ref="F2:F3"/>
    <mergeCell ref="G2:G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C2C29-FF6D-4EDD-9486-CD3A43C8A8FC}">
  <dimension ref="A1:G12"/>
  <sheetViews>
    <sheetView workbookViewId="0">
      <selection activeCell="A12" sqref="A12:G12"/>
    </sheetView>
  </sheetViews>
  <sheetFormatPr defaultRowHeight="14.4" x14ac:dyDescent="0.3"/>
  <cols>
    <col min="1" max="1" width="10.6640625" customWidth="1"/>
    <col min="2" max="2" width="39.6640625" customWidth="1"/>
    <col min="3" max="3" width="3.6640625" customWidth="1"/>
    <col min="4" max="5" width="3.5546875" customWidth="1"/>
  </cols>
  <sheetData>
    <row r="1" spans="1:7" x14ac:dyDescent="0.3">
      <c r="A1" s="9" t="s">
        <v>0</v>
      </c>
      <c r="B1" s="9"/>
      <c r="C1" s="9"/>
      <c r="D1" s="9"/>
      <c r="E1" s="9"/>
      <c r="F1" s="9"/>
    </row>
    <row r="2" spans="1:7" x14ac:dyDescent="0.3">
      <c r="A2" s="9" t="s">
        <v>2</v>
      </c>
      <c r="B2" s="9" t="s">
        <v>3</v>
      </c>
      <c r="C2" s="9" t="s">
        <v>4</v>
      </c>
      <c r="D2" s="9"/>
      <c r="E2" s="9"/>
      <c r="F2" s="13" t="s">
        <v>5</v>
      </c>
      <c r="G2" s="9" t="s">
        <v>6</v>
      </c>
    </row>
    <row r="3" spans="1:7" x14ac:dyDescent="0.3">
      <c r="A3" s="9"/>
      <c r="B3" s="9"/>
      <c r="C3" t="s">
        <v>10</v>
      </c>
      <c r="D3" t="s">
        <v>11</v>
      </c>
      <c r="E3" t="s">
        <v>12</v>
      </c>
      <c r="F3" s="13"/>
      <c r="G3" s="9"/>
    </row>
    <row r="4" spans="1:7" x14ac:dyDescent="0.3">
      <c r="A4" s="4" t="s">
        <v>43</v>
      </c>
      <c r="B4" s="1"/>
      <c r="C4">
        <v>0</v>
      </c>
      <c r="D4">
        <v>0</v>
      </c>
      <c r="E4">
        <v>0</v>
      </c>
      <c r="F4" s="3">
        <v>0</v>
      </c>
      <c r="G4">
        <f>C4*3+D4*2+E4*1+F4*2</f>
        <v>0</v>
      </c>
    </row>
    <row r="5" spans="1:7" x14ac:dyDescent="0.3">
      <c r="A5" t="s">
        <v>39</v>
      </c>
      <c r="C5">
        <v>0</v>
      </c>
      <c r="D5">
        <v>0</v>
      </c>
      <c r="E5">
        <v>0</v>
      </c>
      <c r="F5">
        <v>0</v>
      </c>
      <c r="G5">
        <f>C5*3+D5*2+E5*1+F5*3</f>
        <v>0</v>
      </c>
    </row>
    <row r="6" spans="1:7" x14ac:dyDescent="0.3">
      <c r="A6" t="s">
        <v>40</v>
      </c>
      <c r="C6">
        <v>0</v>
      </c>
      <c r="D6">
        <v>0</v>
      </c>
      <c r="E6">
        <v>0</v>
      </c>
      <c r="F6">
        <v>0</v>
      </c>
      <c r="G6">
        <f>C6*3+D6*2+E6*1+F6*10</f>
        <v>0</v>
      </c>
    </row>
    <row r="7" spans="1:7" x14ac:dyDescent="0.3">
      <c r="A7" t="s">
        <v>41</v>
      </c>
      <c r="C7">
        <v>0</v>
      </c>
      <c r="D7">
        <v>0</v>
      </c>
      <c r="E7">
        <v>0</v>
      </c>
      <c r="F7">
        <v>0</v>
      </c>
      <c r="G7">
        <f>C7*3+D7*2+E7*1+F7*20</f>
        <v>0</v>
      </c>
    </row>
    <row r="8" spans="1:7" ht="28.2" customHeight="1" x14ac:dyDescent="0.3">
      <c r="A8" s="2" t="s">
        <v>14</v>
      </c>
      <c r="C8" s="9"/>
      <c r="D8" s="9"/>
      <c r="E8" s="9"/>
      <c r="F8">
        <v>0</v>
      </c>
      <c r="G8">
        <f>F8*5</f>
        <v>0</v>
      </c>
    </row>
    <row r="9" spans="1:7" ht="28.8" x14ac:dyDescent="0.3">
      <c r="A9" s="2" t="s">
        <v>44</v>
      </c>
      <c r="C9" s="9"/>
      <c r="D9" s="9"/>
      <c r="E9" s="9"/>
      <c r="F9">
        <v>0</v>
      </c>
      <c r="G9">
        <f>F9*5</f>
        <v>0</v>
      </c>
    </row>
    <row r="10" spans="1:7" ht="20.399999999999999" customHeight="1" x14ac:dyDescent="0.3">
      <c r="A10" s="2"/>
      <c r="B10" t="s">
        <v>15</v>
      </c>
      <c r="G10">
        <f>SUM(G5:G8)</f>
        <v>0</v>
      </c>
    </row>
    <row r="12" spans="1:7" x14ac:dyDescent="0.3">
      <c r="A12" s="9"/>
      <c r="B12" s="9"/>
      <c r="C12" s="9"/>
      <c r="D12" s="9"/>
      <c r="E12" s="9"/>
      <c r="F12" s="9"/>
      <c r="G12" s="9"/>
    </row>
  </sheetData>
  <mergeCells count="9">
    <mergeCell ref="A12:G12"/>
    <mergeCell ref="G2:G3"/>
    <mergeCell ref="C8:E8"/>
    <mergeCell ref="C9:E9"/>
    <mergeCell ref="A1:F1"/>
    <mergeCell ref="A2:A3"/>
    <mergeCell ref="B2:B3"/>
    <mergeCell ref="C2:E2"/>
    <mergeCell ref="F2:F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Hlavička</vt:lpstr>
      <vt:lpstr>Lovecké zkoušky</vt:lpstr>
      <vt:lpstr>WT</vt:lpstr>
      <vt:lpstr>Tolling testy</vt:lpstr>
      <vt:lpstr>Tolling testy 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kresankova</dc:creator>
  <cp:lastModifiedBy>kresankova</cp:lastModifiedBy>
  <dcterms:created xsi:type="dcterms:W3CDTF">2022-02-25T18:21:20Z</dcterms:created>
  <dcterms:modified xsi:type="dcterms:W3CDTF">2024-10-31T17:46:51Z</dcterms:modified>
</cp:coreProperties>
</file>