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sankova\Desktop\záloho\TT\TT2023\"/>
    </mc:Choice>
  </mc:AlternateContent>
  <xr:revisionPtr revIDLastSave="0" documentId="13_ncr:1_{030A2D81-C9EA-4F29-BB2E-D70B3747DCE2}" xr6:coauthVersionLast="36" xr6:coauthVersionMax="36" xr10:uidLastSave="{00000000-0000-0000-0000-000000000000}"/>
  <bookViews>
    <workbookView xWindow="0" yWindow="0" windowWidth="23040" windowHeight="9060" activeTab="1" xr2:uid="{F0BBB691-29C5-4851-A871-E807FDD84905}"/>
  </bookViews>
  <sheets>
    <sheet name="Hlavička" sheetId="5" r:id="rId1"/>
    <sheet name="Výstavy" sheetId="6" r:id="rId2"/>
    <sheet name="CRUFT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6" l="1"/>
  <c r="I7" i="5" s="1"/>
  <c r="C15" i="7"/>
  <c r="C13" i="7"/>
  <c r="C12" i="7"/>
  <c r="C11" i="7"/>
  <c r="C10" i="7"/>
  <c r="C9" i="7"/>
  <c r="C8" i="7"/>
  <c r="C7" i="7"/>
  <c r="C6" i="7"/>
  <c r="C5" i="7"/>
  <c r="C4" i="7"/>
  <c r="C3" i="7"/>
  <c r="H34" i="6"/>
  <c r="H33" i="6"/>
  <c r="H32" i="6"/>
  <c r="H31" i="6"/>
  <c r="H30" i="6"/>
  <c r="H29" i="6"/>
  <c r="H28" i="6"/>
  <c r="H26" i="6"/>
  <c r="H27" i="6"/>
  <c r="H25" i="6"/>
  <c r="H24" i="6"/>
  <c r="H23" i="6"/>
  <c r="H22" i="6"/>
  <c r="H21" i="6"/>
  <c r="H20" i="6"/>
  <c r="H19" i="6"/>
  <c r="H18" i="6"/>
  <c r="H14" i="6"/>
  <c r="H17" i="6" l="1"/>
  <c r="H16" i="6"/>
  <c r="H15" i="6"/>
  <c r="H13" i="6"/>
  <c r="H12" i="6"/>
  <c r="H11" i="6"/>
  <c r="H10" i="6"/>
  <c r="H9" i="6"/>
  <c r="H8" i="6"/>
  <c r="H7" i="6"/>
  <c r="H6" i="6" l="1"/>
</calcChain>
</file>

<file path=xl/sharedStrings.xml><?xml version="1.0" encoding="utf-8"?>
<sst xmlns="http://schemas.openxmlformats.org/spreadsheetml/2006/main" count="64" uniqueCount="60">
  <si>
    <t>Typ akce</t>
  </si>
  <si>
    <t>Body</t>
  </si>
  <si>
    <t>Celkem</t>
  </si>
  <si>
    <t>Jméno psa:</t>
  </si>
  <si>
    <t>Datum narození:</t>
  </si>
  <si>
    <t>Majitel:</t>
  </si>
  <si>
    <t>VN1</t>
  </si>
  <si>
    <t>VN2</t>
  </si>
  <si>
    <t>V1</t>
  </si>
  <si>
    <t>V2</t>
  </si>
  <si>
    <t>V3</t>
  </si>
  <si>
    <t>CAJC</t>
  </si>
  <si>
    <t>CAC</t>
  </si>
  <si>
    <t>OV, Kraj. V</t>
  </si>
  <si>
    <t>NV</t>
  </si>
  <si>
    <t>MPV</t>
  </si>
  <si>
    <t>EV</t>
  </si>
  <si>
    <t>SV</t>
  </si>
  <si>
    <t>KV, Spec.V</t>
  </si>
  <si>
    <t>Vítěz třídy</t>
  </si>
  <si>
    <t>Res.CAC</t>
  </si>
  <si>
    <t>CACIB</t>
  </si>
  <si>
    <t>BOB</t>
  </si>
  <si>
    <t>BOS</t>
  </si>
  <si>
    <t>BOJ</t>
  </si>
  <si>
    <t>BOV</t>
  </si>
  <si>
    <t>BIG1</t>
  </si>
  <si>
    <t>BIG2</t>
  </si>
  <si>
    <t>BIG3</t>
  </si>
  <si>
    <t>BIG4</t>
  </si>
  <si>
    <t>BIG5</t>
  </si>
  <si>
    <t>BIS1</t>
  </si>
  <si>
    <t>BIS2</t>
  </si>
  <si>
    <t>BIS3</t>
  </si>
  <si>
    <t>BOD</t>
  </si>
  <si>
    <t>Národní vítěz</t>
  </si>
  <si>
    <t>Klubový vítěz/ vítěz spec. Výstavy</t>
  </si>
  <si>
    <t>Oblastní vítěz/Krajský výtěz</t>
  </si>
  <si>
    <t>Top toller - výstavní</t>
  </si>
  <si>
    <t>Název a datum akce</t>
  </si>
  <si>
    <t>Pohlavi psa:</t>
  </si>
  <si>
    <t>CACIB-V</t>
  </si>
  <si>
    <t>CACIB-J</t>
  </si>
  <si>
    <t>Res. CACIB</t>
  </si>
  <si>
    <t>získáno</t>
  </si>
  <si>
    <t>hodnocení</t>
  </si>
  <si>
    <t>počet bodů</t>
  </si>
  <si>
    <t>účast na výstavě</t>
  </si>
  <si>
    <t>CC</t>
  </si>
  <si>
    <t>resCC</t>
  </si>
  <si>
    <t>1. místo ve třídě</t>
  </si>
  <si>
    <t>2. místo ve třídě</t>
  </si>
  <si>
    <t>3. místo ve třídě</t>
  </si>
  <si>
    <t>4. místo ve třídě</t>
  </si>
  <si>
    <t>5. místo ve třídě</t>
  </si>
  <si>
    <t>BIS</t>
  </si>
  <si>
    <t>Res. BIS</t>
  </si>
  <si>
    <t>U získaných hodnecení zadejte v tabulce číslo 1</t>
  </si>
  <si>
    <t>celkem</t>
  </si>
  <si>
    <t>Oblastní klubové výstavy jsou hodnoceny počtem bodů jako u klubových výstav, ale navíc jen
body za oblastního vítěze pes/fena.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</si>
</sst>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0</xdr:row>
      <xdr:rowOff>0</xdr:rowOff>
    </xdr:from>
    <xdr:to>
      <xdr:col>9</xdr:col>
      <xdr:colOff>12576</xdr:colOff>
      <xdr:row>3</xdr:row>
      <xdr:rowOff>152399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D164B59-2EDD-4D63-B97C-0644A7CBF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8080" y="0"/>
          <a:ext cx="1810896" cy="1112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699F-DDCA-4EC5-99AC-5F39535D992B}">
  <dimension ref="A1:J7"/>
  <sheetViews>
    <sheetView workbookViewId="0">
      <selection activeCell="I8" sqref="I8"/>
    </sheetView>
  </sheetViews>
  <sheetFormatPr defaultRowHeight="14.4" x14ac:dyDescent="0.3"/>
  <sheetData>
    <row r="1" spans="1:10" s="9" customFormat="1" ht="46.95" customHeight="1" x14ac:dyDescent="0.3">
      <c r="A1" s="12" t="s">
        <v>38</v>
      </c>
      <c r="B1" s="13"/>
      <c r="C1" s="13"/>
      <c r="D1" s="13"/>
      <c r="E1" s="13"/>
      <c r="F1" s="13"/>
      <c r="G1" s="13"/>
      <c r="H1" s="13"/>
      <c r="I1" s="13"/>
    </row>
    <row r="2" spans="1:10" x14ac:dyDescent="0.3">
      <c r="A2" s="8" t="s">
        <v>3</v>
      </c>
      <c r="B2" s="8"/>
    </row>
    <row r="3" spans="1:10" x14ac:dyDescent="0.3">
      <c r="A3" s="10" t="s">
        <v>4</v>
      </c>
      <c r="B3" s="10"/>
      <c r="C3" s="11"/>
      <c r="D3" s="11"/>
      <c r="E3" s="11"/>
      <c r="F3" s="11"/>
      <c r="G3" s="11"/>
      <c r="H3" s="11"/>
      <c r="I3" s="11"/>
      <c r="J3" s="11"/>
    </row>
    <row r="4" spans="1:10" x14ac:dyDescent="0.3">
      <c r="A4" s="10" t="s">
        <v>40</v>
      </c>
      <c r="B4" s="10"/>
      <c r="C4" s="11"/>
      <c r="D4" s="11"/>
      <c r="E4" s="11"/>
      <c r="F4" s="11"/>
      <c r="G4" s="11"/>
      <c r="H4" s="11"/>
      <c r="I4" s="11"/>
    </row>
    <row r="5" spans="1:10" x14ac:dyDescent="0.3">
      <c r="A5" s="10" t="s">
        <v>5</v>
      </c>
      <c r="B5" s="10"/>
      <c r="C5" s="11"/>
      <c r="D5" s="11"/>
      <c r="E5" s="11"/>
      <c r="F5" s="11"/>
      <c r="G5" s="11"/>
      <c r="H5" s="11"/>
      <c r="I5" s="11"/>
    </row>
    <row r="7" spans="1:10" x14ac:dyDescent="0.3">
      <c r="A7" t="s">
        <v>2</v>
      </c>
      <c r="I7">
        <f>Výstavy!H35+CRUFT!C15</f>
        <v>0</v>
      </c>
    </row>
  </sheetData>
  <mergeCells count="7">
    <mergeCell ref="A5:B5"/>
    <mergeCell ref="C5:I5"/>
    <mergeCell ref="A1:I1"/>
    <mergeCell ref="A3:B3"/>
    <mergeCell ref="C3:J3"/>
    <mergeCell ref="A4:B4"/>
    <mergeCell ref="C4:I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EC1F-B827-477B-ADD2-3C309627FCBE}">
  <dimension ref="A1:H37"/>
  <sheetViews>
    <sheetView tabSelected="1" topLeftCell="A21" zoomScaleNormal="100" workbookViewId="0">
      <selection activeCell="C39" sqref="C39"/>
    </sheetView>
  </sheetViews>
  <sheetFormatPr defaultRowHeight="14.4" x14ac:dyDescent="0.3"/>
  <cols>
    <col min="1" max="1" width="11.88671875" customWidth="1"/>
    <col min="2" max="7" width="25.77734375" customWidth="1"/>
  </cols>
  <sheetData>
    <row r="1" spans="1:8" x14ac:dyDescent="0.3">
      <c r="A1" s="11" t="s">
        <v>38</v>
      </c>
      <c r="B1" s="11"/>
      <c r="C1" s="11"/>
      <c r="D1" s="11"/>
      <c r="E1" s="11"/>
      <c r="F1" s="11"/>
      <c r="G1" s="11"/>
    </row>
    <row r="2" spans="1:8" x14ac:dyDescent="0.3">
      <c r="A2" s="11" t="s">
        <v>0</v>
      </c>
      <c r="B2" s="2"/>
      <c r="C2" s="2"/>
      <c r="D2" s="2"/>
      <c r="E2" s="2"/>
      <c r="F2" s="2"/>
      <c r="G2" s="1"/>
      <c r="H2" s="11" t="s">
        <v>1</v>
      </c>
    </row>
    <row r="3" spans="1:8" x14ac:dyDescent="0.3">
      <c r="A3" s="11"/>
      <c r="B3" s="15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5" t="s">
        <v>18</v>
      </c>
      <c r="H3" s="11"/>
    </row>
    <row r="4" spans="1:8" x14ac:dyDescent="0.3">
      <c r="A4" s="11"/>
      <c r="B4" s="15"/>
      <c r="C4" s="11"/>
      <c r="D4" s="11"/>
      <c r="E4" s="11"/>
      <c r="F4" s="11"/>
      <c r="G4" s="15"/>
      <c r="H4" s="11"/>
    </row>
    <row r="5" spans="1:8" ht="45" customHeight="1" x14ac:dyDescent="0.3">
      <c r="A5" s="7" t="s">
        <v>39</v>
      </c>
      <c r="B5" s="6"/>
      <c r="C5" s="6"/>
      <c r="D5" s="6"/>
      <c r="E5" s="6"/>
      <c r="F5" s="6"/>
      <c r="G5" s="6"/>
      <c r="H5" s="4"/>
    </row>
    <row r="6" spans="1:8" x14ac:dyDescent="0.3">
      <c r="A6" s="5" t="s">
        <v>19</v>
      </c>
      <c r="B6" s="6"/>
      <c r="C6" s="4"/>
      <c r="D6" s="4"/>
      <c r="E6" s="4"/>
      <c r="F6" s="4"/>
      <c r="G6" s="6"/>
      <c r="H6" s="3">
        <f>B6</f>
        <v>0</v>
      </c>
    </row>
    <row r="7" spans="1:8" x14ac:dyDescent="0.3">
      <c r="A7" t="s">
        <v>6</v>
      </c>
      <c r="G7" s="2"/>
      <c r="H7">
        <f>B7+C7*2+D7*3+E7*5+F7*7+G7*4</f>
        <v>0</v>
      </c>
    </row>
    <row r="8" spans="1:8" x14ac:dyDescent="0.3">
      <c r="A8" t="s">
        <v>7</v>
      </c>
      <c r="H8">
        <f>C8+D8*2+E8*4+F8*6+G8*3</f>
        <v>0</v>
      </c>
    </row>
    <row r="9" spans="1:8" x14ac:dyDescent="0.3">
      <c r="A9" t="s">
        <v>8</v>
      </c>
      <c r="H9">
        <f>B9*2+C9*3+D9*4+E9*6+F9*8+G9*5</f>
        <v>0</v>
      </c>
    </row>
    <row r="10" spans="1:8" x14ac:dyDescent="0.3">
      <c r="A10" t="s">
        <v>9</v>
      </c>
      <c r="H10">
        <f>C10*2+D10*3+E10*5+F10*7+G10*4</f>
        <v>0</v>
      </c>
    </row>
    <row r="11" spans="1:8" x14ac:dyDescent="0.3">
      <c r="A11" t="s">
        <v>10</v>
      </c>
      <c r="H11">
        <f>C11+D11*2+E11*4+F11*6+G11*3</f>
        <v>0</v>
      </c>
    </row>
    <row r="12" spans="1:8" x14ac:dyDescent="0.3">
      <c r="A12" t="s">
        <v>11</v>
      </c>
      <c r="H12">
        <f>C12*4+D12*5+E12*8+F12*9+G12*6</f>
        <v>0</v>
      </c>
    </row>
    <row r="13" spans="1:8" x14ac:dyDescent="0.3">
      <c r="A13" t="s">
        <v>12</v>
      </c>
      <c r="H13">
        <f>C13*4+D13*5+E13*8+F13*9+G13*7</f>
        <v>0</v>
      </c>
    </row>
    <row r="14" spans="1:8" x14ac:dyDescent="0.3">
      <c r="A14" t="s">
        <v>20</v>
      </c>
      <c r="H14">
        <f>C14*3+D14*4+E14*6+F14*8+G14*5</f>
        <v>0</v>
      </c>
    </row>
    <row r="15" spans="1:8" ht="14.4" customHeight="1" x14ac:dyDescent="0.3">
      <c r="A15" t="s">
        <v>21</v>
      </c>
      <c r="B15" s="2"/>
      <c r="C15" s="2"/>
      <c r="D15" s="2"/>
      <c r="E15" s="2"/>
      <c r="F15" s="2"/>
      <c r="G15" s="1"/>
      <c r="H15">
        <f>D15*7+E15*9+F15*11</f>
        <v>0</v>
      </c>
    </row>
    <row r="16" spans="1:8" x14ac:dyDescent="0.3">
      <c r="A16" t="s">
        <v>41</v>
      </c>
      <c r="B16" s="2"/>
      <c r="C16" s="2"/>
      <c r="D16" s="2"/>
      <c r="E16" s="2"/>
      <c r="F16" s="2"/>
      <c r="G16" s="2"/>
      <c r="H16">
        <f>D16*5+E16*7+F16*9</f>
        <v>0</v>
      </c>
    </row>
    <row r="17" spans="1:8" x14ac:dyDescent="0.3">
      <c r="A17" t="s">
        <v>42</v>
      </c>
      <c r="B17" s="2"/>
      <c r="C17" s="2"/>
      <c r="D17" s="2"/>
      <c r="E17" s="2"/>
      <c r="F17" s="2"/>
      <c r="G17" s="2"/>
      <c r="H17">
        <f>D17*5+E17*7+F17*9</f>
        <v>0</v>
      </c>
    </row>
    <row r="18" spans="1:8" x14ac:dyDescent="0.3">
      <c r="A18" t="s">
        <v>43</v>
      </c>
      <c r="B18" s="2"/>
      <c r="C18" s="2"/>
      <c r="D18" s="2"/>
      <c r="E18" s="2"/>
      <c r="F18" s="2"/>
      <c r="G18" s="2"/>
      <c r="H18">
        <f>D18*6+E18*8+F18*10</f>
        <v>0</v>
      </c>
    </row>
    <row r="19" spans="1:8" x14ac:dyDescent="0.3">
      <c r="A19" t="s">
        <v>22</v>
      </c>
      <c r="B19" s="2"/>
      <c r="C19" s="2"/>
      <c r="D19" s="2"/>
      <c r="E19" s="2"/>
      <c r="F19" s="2"/>
      <c r="G19" s="2"/>
      <c r="H19">
        <f>C19*7+D19*8+E19*11+F19*14+G19*9</f>
        <v>0</v>
      </c>
    </row>
    <row r="20" spans="1:8" x14ac:dyDescent="0.3">
      <c r="A20" t="s">
        <v>23</v>
      </c>
      <c r="B20" s="4"/>
      <c r="C20" s="4"/>
      <c r="D20" s="4"/>
      <c r="E20" s="4"/>
      <c r="F20" s="4"/>
      <c r="G20" s="4"/>
      <c r="H20">
        <f>C20*6+D20*7+E20*9+F20*13+G20*8</f>
        <v>0</v>
      </c>
    </row>
    <row r="21" spans="1:8" ht="17.399999999999999" customHeight="1" x14ac:dyDescent="0.3">
      <c r="A21" t="s">
        <v>24</v>
      </c>
      <c r="B21" s="4"/>
      <c r="C21" s="4"/>
      <c r="D21" s="4"/>
      <c r="E21" s="4"/>
      <c r="F21" s="4"/>
      <c r="G21" s="1"/>
      <c r="H21">
        <f>C21*5+D21*6+E21*8+F21*12+G21*7</f>
        <v>0</v>
      </c>
    </row>
    <row r="22" spans="1:8" ht="17.399999999999999" customHeight="1" x14ac:dyDescent="0.3">
      <c r="A22" t="s">
        <v>25</v>
      </c>
      <c r="B22" s="4"/>
      <c r="C22" s="4"/>
      <c r="D22" s="4"/>
      <c r="E22" s="4"/>
      <c r="F22" s="4"/>
      <c r="G22" s="1"/>
      <c r="H22">
        <f>C22*5+D22*6+E22*8+F22*12+G22*7</f>
        <v>0</v>
      </c>
    </row>
    <row r="23" spans="1:8" ht="17.399999999999999" customHeight="1" x14ac:dyDescent="0.3">
      <c r="A23" t="s">
        <v>26</v>
      </c>
      <c r="B23" s="4"/>
      <c r="C23" s="4"/>
      <c r="D23" s="4"/>
      <c r="E23" s="4"/>
      <c r="F23" s="4"/>
      <c r="G23" s="1"/>
      <c r="H23">
        <f>C23*5+D23*6+E23*8+F23*11</f>
        <v>0</v>
      </c>
    </row>
    <row r="24" spans="1:8" ht="17.399999999999999" customHeight="1" x14ac:dyDescent="0.3">
      <c r="A24" t="s">
        <v>27</v>
      </c>
      <c r="B24" s="4"/>
      <c r="C24" s="4"/>
      <c r="D24" s="4"/>
      <c r="E24" s="4"/>
      <c r="F24" s="4"/>
      <c r="G24" s="1"/>
      <c r="H24">
        <f>C24*4+D24*5+E24*7+F24*9</f>
        <v>0</v>
      </c>
    </row>
    <row r="25" spans="1:8" ht="16.8" customHeight="1" x14ac:dyDescent="0.3">
      <c r="A25" t="s">
        <v>28</v>
      </c>
      <c r="B25" s="4"/>
      <c r="C25" s="4"/>
      <c r="D25" s="4"/>
      <c r="E25" s="4"/>
      <c r="F25" s="4"/>
      <c r="G25" s="6"/>
      <c r="H25">
        <f>C25*3+D25*4+E25*6+F25*7</f>
        <v>0</v>
      </c>
    </row>
    <row r="26" spans="1:8" x14ac:dyDescent="0.3">
      <c r="A26" t="s">
        <v>29</v>
      </c>
      <c r="G26" s="2"/>
      <c r="H26">
        <f t="shared" ref="H26:H27" si="0">C26*3+D26*4+E26*6+F26*7</f>
        <v>0</v>
      </c>
    </row>
    <row r="27" spans="1:8" x14ac:dyDescent="0.3">
      <c r="A27" t="s">
        <v>30</v>
      </c>
      <c r="G27" s="2"/>
      <c r="H27">
        <f t="shared" si="0"/>
        <v>0</v>
      </c>
    </row>
    <row r="28" spans="1:8" x14ac:dyDescent="0.3">
      <c r="A28" t="s">
        <v>31</v>
      </c>
      <c r="G28" s="2"/>
      <c r="H28">
        <f>C28*6+D28*7+E28*10+F28*14*G28*8</f>
        <v>0</v>
      </c>
    </row>
    <row r="29" spans="1:8" ht="20.399999999999999" customHeight="1" x14ac:dyDescent="0.3">
      <c r="A29" s="1" t="s">
        <v>32</v>
      </c>
      <c r="G29" s="2"/>
      <c r="H29">
        <f>C29*5+D29*6+E29*9+F29*13</f>
        <v>0</v>
      </c>
    </row>
    <row r="30" spans="1:8" ht="20.399999999999999" customHeight="1" x14ac:dyDescent="0.3">
      <c r="A30" s="1" t="s">
        <v>33</v>
      </c>
      <c r="G30" s="2"/>
      <c r="H30">
        <f>C30*4+D30*5+E30*8+F30*12</f>
        <v>0</v>
      </c>
    </row>
    <row r="31" spans="1:8" ht="20.399999999999999" customHeight="1" x14ac:dyDescent="0.3">
      <c r="A31" s="1" t="s">
        <v>34</v>
      </c>
      <c r="G31" s="2"/>
      <c r="H31">
        <f>C31*5+D31*6+E31*9+F31*13+G31*7</f>
        <v>0</v>
      </c>
    </row>
    <row r="32" spans="1:8" ht="43.2" x14ac:dyDescent="0.3">
      <c r="A32" s="1" t="s">
        <v>37</v>
      </c>
      <c r="B32" s="14"/>
      <c r="C32" s="14"/>
      <c r="D32" s="14"/>
      <c r="E32" s="14"/>
      <c r="F32" s="14"/>
      <c r="G32" s="14"/>
      <c r="H32">
        <f>B32*3</f>
        <v>0</v>
      </c>
    </row>
    <row r="33" spans="1:8" x14ac:dyDescent="0.3">
      <c r="A33" t="s">
        <v>35</v>
      </c>
      <c r="B33" s="14"/>
      <c r="C33" s="14"/>
      <c r="D33" s="14"/>
      <c r="E33" s="14"/>
      <c r="F33" s="14"/>
      <c r="G33" s="14"/>
      <c r="H33">
        <f>B33*5</f>
        <v>0</v>
      </c>
    </row>
    <row r="34" spans="1:8" ht="43.2" x14ac:dyDescent="0.3">
      <c r="A34" s="1" t="s">
        <v>36</v>
      </c>
      <c r="B34" s="14"/>
      <c r="C34" s="14"/>
      <c r="D34" s="14"/>
      <c r="E34" s="14"/>
      <c r="F34" s="14"/>
      <c r="G34" s="14"/>
      <c r="H34">
        <f>B34*7</f>
        <v>0</v>
      </c>
    </row>
    <row r="35" spans="1:8" x14ac:dyDescent="0.3">
      <c r="A35" t="s">
        <v>2</v>
      </c>
      <c r="H35">
        <f>SUM(H6:H34)</f>
        <v>0</v>
      </c>
    </row>
    <row r="37" spans="1:8" x14ac:dyDescent="0.3">
      <c r="A37" s="16" t="s">
        <v>59</v>
      </c>
      <c r="B37" s="17"/>
      <c r="C37" s="17"/>
      <c r="D37" s="17"/>
      <c r="E37" s="17"/>
      <c r="F37" s="17"/>
      <c r="G37" s="17"/>
      <c r="H37" s="17"/>
    </row>
  </sheetData>
  <mergeCells count="13">
    <mergeCell ref="A37:H37"/>
    <mergeCell ref="H2:H4"/>
    <mergeCell ref="B3:B4"/>
    <mergeCell ref="C3:C4"/>
    <mergeCell ref="D3:D4"/>
    <mergeCell ref="F3:F4"/>
    <mergeCell ref="E3:E4"/>
    <mergeCell ref="B32:G32"/>
    <mergeCell ref="B33:G33"/>
    <mergeCell ref="B34:G34"/>
    <mergeCell ref="G3:G4"/>
    <mergeCell ref="A1:G1"/>
    <mergeCell ref="A2:A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B89F-685E-430D-B852-D6794A17A0C7}">
  <dimension ref="A1:E16"/>
  <sheetViews>
    <sheetView workbookViewId="0">
      <selection activeCell="A16" sqref="A16:E16"/>
    </sheetView>
  </sheetViews>
  <sheetFormatPr defaultRowHeight="14.4" x14ac:dyDescent="0.3"/>
  <cols>
    <col min="1" max="1" width="14.44140625" bestFit="1" customWidth="1"/>
  </cols>
  <sheetData>
    <row r="1" spans="1:5" x14ac:dyDescent="0.3">
      <c r="A1" s="11" t="s">
        <v>38</v>
      </c>
      <c r="B1" s="11"/>
      <c r="C1" s="11"/>
    </row>
    <row r="2" spans="1:5" x14ac:dyDescent="0.3">
      <c r="A2" t="s">
        <v>45</v>
      </c>
      <c r="B2" t="s">
        <v>44</v>
      </c>
      <c r="C2" t="s">
        <v>46</v>
      </c>
    </row>
    <row r="3" spans="1:5" x14ac:dyDescent="0.3">
      <c r="A3" t="s">
        <v>47</v>
      </c>
      <c r="C3">
        <f>B3*10</f>
        <v>0</v>
      </c>
    </row>
    <row r="4" spans="1:5" x14ac:dyDescent="0.3">
      <c r="A4" t="s">
        <v>22</v>
      </c>
      <c r="C4">
        <f>B4*10</f>
        <v>0</v>
      </c>
    </row>
    <row r="5" spans="1:5" x14ac:dyDescent="0.3">
      <c r="A5" t="s">
        <v>48</v>
      </c>
      <c r="C5">
        <f>B5*8</f>
        <v>0</v>
      </c>
    </row>
    <row r="6" spans="1:5" x14ac:dyDescent="0.3">
      <c r="A6" t="s">
        <v>49</v>
      </c>
      <c r="C6">
        <f>B6*7</f>
        <v>0</v>
      </c>
    </row>
    <row r="7" spans="1:5" x14ac:dyDescent="0.3">
      <c r="A7" t="s">
        <v>50</v>
      </c>
      <c r="C7">
        <f>B7*5</f>
        <v>0</v>
      </c>
    </row>
    <row r="8" spans="1:5" x14ac:dyDescent="0.3">
      <c r="A8" t="s">
        <v>51</v>
      </c>
      <c r="C8">
        <f>B8*4</f>
        <v>0</v>
      </c>
    </row>
    <row r="9" spans="1:5" x14ac:dyDescent="0.3">
      <c r="A9" t="s">
        <v>52</v>
      </c>
      <c r="C9">
        <f>B9*3</f>
        <v>0</v>
      </c>
    </row>
    <row r="10" spans="1:5" x14ac:dyDescent="0.3">
      <c r="A10" t="s">
        <v>53</v>
      </c>
      <c r="C10">
        <f>B10*2</f>
        <v>0</v>
      </c>
    </row>
    <row r="11" spans="1:5" x14ac:dyDescent="0.3">
      <c r="A11" t="s">
        <v>54</v>
      </c>
      <c r="C11">
        <f>B11*1</f>
        <v>0</v>
      </c>
    </row>
    <row r="12" spans="1:5" x14ac:dyDescent="0.3">
      <c r="A12" t="s">
        <v>55</v>
      </c>
      <c r="C12">
        <f>B12*20</f>
        <v>0</v>
      </c>
    </row>
    <row r="13" spans="1:5" x14ac:dyDescent="0.3">
      <c r="A13" t="s">
        <v>56</v>
      </c>
      <c r="C13">
        <f>B13*15</f>
        <v>0</v>
      </c>
    </row>
    <row r="15" spans="1:5" x14ac:dyDescent="0.3">
      <c r="A15" t="s">
        <v>58</v>
      </c>
      <c r="C15">
        <f>SUM(C3:C13)</f>
        <v>0</v>
      </c>
    </row>
    <row r="16" spans="1:5" x14ac:dyDescent="0.3">
      <c r="A16" s="10" t="s">
        <v>57</v>
      </c>
      <c r="B16" s="10"/>
      <c r="C16" s="10"/>
      <c r="D16" s="10"/>
      <c r="E16" s="10"/>
    </row>
  </sheetData>
  <mergeCells count="2">
    <mergeCell ref="A1:C1"/>
    <mergeCell ref="A16:E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Hlavička</vt:lpstr>
      <vt:lpstr>Výstavy</vt:lpstr>
      <vt:lpstr>CRUFT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kresankova</dc:creator>
  <cp:lastModifiedBy>kresankova</cp:lastModifiedBy>
  <dcterms:created xsi:type="dcterms:W3CDTF">2022-02-25T18:21:20Z</dcterms:created>
  <dcterms:modified xsi:type="dcterms:W3CDTF">2024-03-28T19:31:12Z</dcterms:modified>
</cp:coreProperties>
</file>